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E7048C8B-34F8-473C-B932-5527ADE1EEFE}" xr6:coauthVersionLast="47" xr6:coauthVersionMax="47" xr10:uidLastSave="{00000000-0000-0000-0000-000000000000}"/>
  <bookViews>
    <workbookView xWindow="1536" yWindow="900" windowWidth="11964" windowHeight="1350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Table'!$B$2:$O$55</definedName>
    <definedName name="_xlnm.Print_Area" localSheetId="0">'Website Table'!$A$1:$P$59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C58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O54" i="1" l="1"/>
  <c r="H55" i="1"/>
  <c r="I55" i="1"/>
  <c r="K55" i="1"/>
  <c r="J55" i="1"/>
  <c r="M55" i="1"/>
  <c r="N55" i="1"/>
  <c r="L55" i="1"/>
  <c r="C55" i="1"/>
  <c r="D55" i="1"/>
  <c r="E55" i="1"/>
  <c r="F55" i="1"/>
  <c r="G55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5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<sst xmlns="http://schemas.openxmlformats.org/spreadsheetml/2006/main" count="20" uniqueCount="18">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</sst>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>
            <v>65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36</v>
          </cell>
          <cell r="J53">
            <v>3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>
            <v>2026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9">
          <cell r="D59" t="str">
            <v>2026 Results current as of 5/31/2026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60"/>
  <sheetViews>
    <sheetView showGridLines="0" tabSelected="1" topLeftCell="A22" zoomScaleNormal="100" workbookViewId="0">
      <selection activeCell="C58" sqref="C58"/>
    </sheetView>
  </sheetViews>
  <sheetFormatPr defaultRowHeight="13.2" x14ac:dyDescent="0.25"/>
  <cols>
    <col min="2" max="15" width="10.664062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47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>
        <f>'[1]MAIN TABLE'!J28</f>
        <v>65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101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5">
      <c r="A53" s="12"/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36</v>
      </c>
      <c r="J53" s="8">
        <f>'[1]MAIN TABLE'!J53</f>
        <v>3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41</v>
      </c>
    </row>
    <row r="54" spans="1:15" x14ac:dyDescent="0.25">
      <c r="A54" s="12" t="s">
        <v>15</v>
      </c>
      <c r="B54" s="7">
        <f>'[1]MAIN TABLE'!B54</f>
        <v>2026</v>
      </c>
      <c r="C54" s="8">
        <f>'[1]MAIN TABLE'!C54</f>
        <v>0</v>
      </c>
      <c r="D54" s="8">
        <f>'[1]MAIN TABLE'!D54</f>
        <v>0</v>
      </c>
      <c r="E54" s="8">
        <f>'[1]MAIN TABLE'!E54</f>
        <v>0</v>
      </c>
      <c r="F54" s="8">
        <f>'[1]MAIN TABLE'!F54</f>
        <v>0</v>
      </c>
      <c r="G54" s="8">
        <f>'[1]MAIN TABLE'!G54</f>
        <v>0</v>
      </c>
      <c r="H54" s="8">
        <f>'[1]MAIN TABLE'!H54</f>
        <v>0</v>
      </c>
      <c r="I54" s="8">
        <f>'[1]MAIN TABLE'!I54</f>
        <v>3</v>
      </c>
      <c r="J54" s="8">
        <f>'[1]MAIN TABLE'!J54</f>
        <v>0</v>
      </c>
      <c r="K54" s="8">
        <f>'[1]MAIN TABLE'!K54</f>
        <v>0</v>
      </c>
      <c r="L54" s="8">
        <f>'[1]MAIN TABLE'!L54</f>
        <v>0</v>
      </c>
      <c r="M54" s="8">
        <f>'[1]MAIN TABLE'!M54</f>
        <v>0</v>
      </c>
      <c r="N54" s="9">
        <f>SUM('[1]MAIN TABLE'!N54:U54)</f>
        <v>0</v>
      </c>
      <c r="O54" s="10">
        <f t="shared" ref="O54" si="2">SUM(C54:N54)</f>
        <v>3</v>
      </c>
    </row>
    <row r="55" spans="1:15" ht="20.25" customHeight="1" x14ac:dyDescent="0.25">
      <c r="B55" s="13" t="s">
        <v>14</v>
      </c>
      <c r="C55" s="14">
        <f>SUM(C3:C54)</f>
        <v>558</v>
      </c>
      <c r="D55" s="14">
        <f t="shared" ref="D55:O55" si="3">SUM(D3:D54)</f>
        <v>80</v>
      </c>
      <c r="E55" s="14">
        <f t="shared" si="3"/>
        <v>7</v>
      </c>
      <c r="F55" s="14">
        <f t="shared" si="3"/>
        <v>15</v>
      </c>
      <c r="G55" s="14">
        <f t="shared" si="3"/>
        <v>264</v>
      </c>
      <c r="H55" s="14">
        <f t="shared" si="3"/>
        <v>284</v>
      </c>
      <c r="I55" s="14">
        <f t="shared" si="3"/>
        <v>821</v>
      </c>
      <c r="J55" s="14">
        <f t="shared" si="3"/>
        <v>3443</v>
      </c>
      <c r="K55" s="14">
        <f t="shared" si="3"/>
        <v>30</v>
      </c>
      <c r="L55" s="14">
        <f t="shared" si="3"/>
        <v>11</v>
      </c>
      <c r="M55" s="14">
        <f t="shared" si="3"/>
        <v>5</v>
      </c>
      <c r="N55" s="14">
        <f t="shared" si="3"/>
        <v>11</v>
      </c>
      <c r="O55" s="14">
        <f t="shared" si="3"/>
        <v>5529</v>
      </c>
    </row>
    <row r="56" spans="1:15" s="1" customFormat="1" ht="30" customHeight="1" x14ac:dyDescent="0.25">
      <c r="B56" s="15" t="s">
        <v>16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9.5" customHeight="1" x14ac:dyDescent="0.25">
      <c r="B57" s="17" t="s">
        <v>15</v>
      </c>
      <c r="C57" s="18" t="str">
        <f>'[1]MAIN TABLE'!D59</f>
        <v>2026 Results current as of 5/31/2026</v>
      </c>
      <c r="D57" s="19"/>
      <c r="E57" s="19"/>
      <c r="F57" s="19"/>
      <c r="G57" s="19"/>
      <c r="H57" s="19"/>
      <c r="I57" s="1"/>
      <c r="J57" s="20"/>
      <c r="K57" s="20"/>
      <c r="L57" s="20"/>
      <c r="M57" s="20"/>
      <c r="N57" s="20"/>
      <c r="O57" s="1"/>
    </row>
    <row r="58" spans="1:15" x14ac:dyDescent="0.25">
      <c r="B58" s="17" t="s">
        <v>17</v>
      </c>
      <c r="C58" s="21" t="str">
        <f>'[1]MAIN TABLE'!D60</f>
        <v>Source of data for 2003 and on: Rabies Database query "Positive Cases by Species and County (Jan 1 thru Dec 31)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B59" s="20"/>
      <c r="C59" s="21"/>
      <c r="D59" s="20"/>
      <c r="E59" s="20"/>
      <c r="F59" s="20"/>
      <c r="G59" s="20"/>
      <c r="H59" s="20"/>
      <c r="I59" s="20"/>
      <c r="J59" s="19"/>
      <c r="K59" s="19"/>
      <c r="L59" s="19"/>
      <c r="M59" s="19"/>
      <c r="N59" s="20"/>
      <c r="O59" s="1"/>
    </row>
    <row r="60" spans="1:1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C56</xm:sqref>
            </x14:sparkline>
            <x14:sparkline>
              <xm:f>'Website Table'!D3:D47</xm:f>
              <xm:sqref>D56</xm:sqref>
            </x14:sparkline>
            <x14:sparkline>
              <xm:f>'Website Table'!E3:E47</xm:f>
              <xm:sqref>E56</xm:sqref>
            </x14:sparkline>
            <x14:sparkline>
              <xm:f>'Website Table'!F3:F47</xm:f>
              <xm:sqref>F56</xm:sqref>
            </x14:sparkline>
            <x14:sparkline>
              <xm:f>'Website Table'!G3:G47</xm:f>
              <xm:sqref>G56</xm:sqref>
            </x14:sparkline>
            <x14:sparkline>
              <xm:f>'Website Table'!H3:H47</xm:f>
              <xm:sqref>H56</xm:sqref>
            </x14:sparkline>
            <x14:sparkline>
              <xm:f>'Website Table'!I3:I47</xm:f>
              <xm:sqref>I56</xm:sqref>
            </x14:sparkline>
            <x14:sparkline>
              <xm:f>'Website Table'!J3:J47</xm:f>
              <xm:sqref>J56</xm:sqref>
            </x14:sparkline>
            <x14:sparkline>
              <xm:f>'Website Table'!K3:K47</xm:f>
              <xm:sqref>K56</xm:sqref>
            </x14:sparkline>
            <x14:sparkline>
              <xm:f>'Website Table'!L3:L47</xm:f>
              <xm:sqref>L56</xm:sqref>
            </x14:sparkline>
            <x14:sparkline>
              <xm:f>'Website Table'!M3:M47</xm:f>
              <xm:sqref>M56</xm:sqref>
            </x14:sparkline>
            <x14:sparkline>
              <xm:f>'Website Table'!N3:N47</xm:f>
              <xm:sqref>N56</xm:sqref>
            </x14:sparkline>
            <x14:sparkline>
              <xm:f>'Website Table'!O3:O47</xm:f>
              <xm:sqref>O56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2026-06-04T13:10:21Z</dcterms:modified>
</cp:coreProperties>
</file>